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\AppData\Roaming\WebOffice2015\UP\"/>
    </mc:Choice>
  </mc:AlternateContent>
  <xr:revisionPtr revIDLastSave="0" documentId="8_{CB7D8273-25B9-4DED-A7B0-1C2AC4D02556}" xr6:coauthVersionLast="45" xr6:coauthVersionMax="45" xr10:uidLastSave="{00000000-0000-0000-0000-000000000000}"/>
  <bookViews>
    <workbookView xWindow="2160" yWindow="2160" windowWidth="13824" windowHeight="715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J72" i="1" l="1"/>
  <c r="H72" i="1"/>
</calcChain>
</file>

<file path=xl/sharedStrings.xml><?xml version="1.0" encoding="utf-8"?>
<sst xmlns="http://schemas.openxmlformats.org/spreadsheetml/2006/main" count="287" uniqueCount="176">
  <si>
    <t>序号</t>
  </si>
  <si>
    <t>规格</t>
  </si>
  <si>
    <t>制作要求</t>
  </si>
  <si>
    <t>A4表格</t>
  </si>
  <si>
    <t>210×290mm</t>
  </si>
  <si>
    <t>70克纸单面单色  100页/本</t>
  </si>
  <si>
    <t>80克纸单面单色  100页/本</t>
  </si>
  <si>
    <t>麻醉记录</t>
  </si>
  <si>
    <t>麻醉收费记录单</t>
  </si>
  <si>
    <t>420×290mm</t>
  </si>
  <si>
    <t>处方</t>
  </si>
  <si>
    <t>210×148mm</t>
  </si>
  <si>
    <t>A5表格</t>
  </si>
  <si>
    <t>60克纸单面单色  100页/本</t>
  </si>
  <si>
    <t>80克纸双面单色  100页/本</t>
  </si>
  <si>
    <t>A3表格</t>
  </si>
  <si>
    <t>80克纸单面单色100页/本</t>
  </si>
  <si>
    <t>重症监护记录单</t>
  </si>
  <si>
    <t>80克纸双面彩色印刷 啤形状  100页/本</t>
  </si>
  <si>
    <t>急诊挂号资料登记</t>
  </si>
  <si>
    <t>105×148mm</t>
  </si>
  <si>
    <t>70克黄色纸单面单色 100页/本</t>
  </si>
  <si>
    <t>门诊挂号资料登记</t>
  </si>
  <si>
    <t>70克白色纸单面单色 100页/本</t>
  </si>
  <si>
    <t>存卡</t>
  </si>
  <si>
    <t>195×105mm</t>
  </si>
  <si>
    <t>300克双白卡纸双面单色（打孔）</t>
  </si>
  <si>
    <t>病案封面</t>
  </si>
  <si>
    <t>325×213mm</t>
  </si>
  <si>
    <t>450克白卡纸单面双色(啤形状、印流水号码、号码尺寸为60mm*15mm)</t>
  </si>
  <si>
    <t>病案封底</t>
  </si>
  <si>
    <t>297×213mm</t>
  </si>
  <si>
    <t>450克白卡纸单面单色</t>
  </si>
  <si>
    <t>信封</t>
  </si>
  <si>
    <t>5号</t>
  </si>
  <si>
    <t>120克牛皮纸或白纸单面2色</t>
  </si>
  <si>
    <t>7号</t>
  </si>
  <si>
    <t>9号</t>
  </si>
  <si>
    <t>牛皮纸</t>
  </si>
  <si>
    <t>390×390mm</t>
  </si>
  <si>
    <t>80克牛皮纸（空白）500张/包</t>
  </si>
  <si>
    <t>床头卡</t>
  </si>
  <si>
    <t>135×85mm</t>
  </si>
  <si>
    <t>250克王色特种纸单面3色</t>
  </si>
  <si>
    <t>一览表</t>
  </si>
  <si>
    <t>35×50mm</t>
  </si>
  <si>
    <t>250克蓝色特种纸单面3色</t>
  </si>
  <si>
    <t>治疗单</t>
  </si>
  <si>
    <t>135×95mm</t>
  </si>
  <si>
    <t>60克纸单面单色 100页/本</t>
  </si>
  <si>
    <t>白色处方纸</t>
  </si>
  <si>
    <t>80克纸（空白） 500张/包</t>
  </si>
  <si>
    <t>彩色处方纸</t>
  </si>
  <si>
    <t>宣传单张</t>
  </si>
  <si>
    <t>A4</t>
  </si>
  <si>
    <t>西药袋</t>
  </si>
  <si>
    <t>32开</t>
  </si>
  <si>
    <t>60克纸单面单色印刷（啤形状、粘贴）</t>
  </si>
  <si>
    <t>中药袋</t>
  </si>
  <si>
    <t>8开</t>
  </si>
  <si>
    <t>80克牛皮纸单面单色印刷（啤形状、粘贴成型）</t>
  </si>
  <si>
    <t>5开</t>
  </si>
  <si>
    <t>先后中药袋</t>
  </si>
  <si>
    <t>11开</t>
  </si>
  <si>
    <t>4开</t>
  </si>
  <si>
    <t>介入室袋</t>
  </si>
  <si>
    <t>大4开</t>
  </si>
  <si>
    <t>150克牛皮纸单面单色印刷（啤形状、粘贴成型）</t>
  </si>
  <si>
    <t>产科圆卡</t>
  </si>
  <si>
    <t>60×60mm</t>
  </si>
  <si>
    <t>遗体识别卡</t>
  </si>
  <si>
    <t>60×76mm</t>
  </si>
  <si>
    <t>微量注射泵检测记录表</t>
  </si>
  <si>
    <t>内文80克纸单面单色 22页/本，封面157克双铜纸彩色印刷，无线胶装</t>
  </si>
  <si>
    <t>尿液登记部</t>
  </si>
  <si>
    <t>内文80克纸单面单色 52页/本，封面157克双铜纸彩色印刷，无线胶装</t>
  </si>
  <si>
    <t>借物凭条</t>
  </si>
  <si>
    <t>A5</t>
  </si>
  <si>
    <t>内文80克纸单面单色52页/本封面157克双铜纸彩色印刷，无线胶装</t>
  </si>
  <si>
    <t>仪器维修登记本</t>
  </si>
  <si>
    <t>内文80克纸单面单色30页/本封面157克双铜纸彩色印刷，无线胶装</t>
  </si>
  <si>
    <t>白卡纸</t>
  </si>
  <si>
    <t>85×105 mm</t>
  </si>
  <si>
    <t>300克双白卡纸打孔</t>
  </si>
  <si>
    <t>疾病证明</t>
  </si>
  <si>
    <t>一式两联无碳复写纸，2+0C印刷，加印单色牛皮纸封面，无线胶装，100页/本，加印流水号码</t>
  </si>
  <si>
    <t>科室名片卡</t>
  </si>
  <si>
    <t>卡片</t>
  </si>
  <si>
    <t>双面白卡彩色印刷 双面过胶</t>
  </si>
  <si>
    <t>体检手册(20页)</t>
  </si>
  <si>
    <t>210*190MM</t>
  </si>
  <si>
    <t>封面128g双铜双面彩印,内文80g双面单色20P骑马装订</t>
  </si>
  <si>
    <t>健康体检报告袋</t>
  </si>
  <si>
    <t>150克牛皮纸封1+1C,配不干胶封口纸1张</t>
  </si>
  <si>
    <t>高危妊娠管理个案登记卡</t>
  </si>
  <si>
    <t>250克白卡纸 双面双色</t>
  </si>
  <si>
    <t>关注医院门诊部公众号预约、挂号方便又快捷</t>
  </si>
  <si>
    <t>80克纸4+4C印刷100页/本</t>
  </si>
  <si>
    <t>财务牛皮信封</t>
  </si>
  <si>
    <t>80克牛皮纸</t>
  </si>
  <si>
    <t>表格外加封面</t>
  </si>
  <si>
    <t>病历本</t>
  </si>
  <si>
    <t>牛皮纸包装，每包500本</t>
  </si>
  <si>
    <t xml:space="preserve">10*10CM </t>
  </si>
  <si>
    <t xml:space="preserve">210*290MM </t>
  </si>
  <si>
    <t>中心医院小计（元）</t>
    <phoneticPr fontId="1" type="noConversion"/>
  </si>
  <si>
    <t>七院小计（元）</t>
    <phoneticPr fontId="1" type="noConversion"/>
  </si>
  <si>
    <t>合计金额（元）</t>
    <phoneticPr fontId="1" type="noConversion"/>
  </si>
  <si>
    <t>1个</t>
  </si>
  <si>
    <t>番禺区中心医院医疗集团印刷服务需求表（番禺区中心医院和番禺区第七人民医院）</t>
    <phoneticPr fontId="1" type="noConversion"/>
  </si>
  <si>
    <t>产品名称</t>
    <phoneticPr fontId="1" type="noConversion"/>
  </si>
  <si>
    <t>起印量</t>
    <phoneticPr fontId="1" type="noConversion"/>
  </si>
  <si>
    <t>1本</t>
    <phoneticPr fontId="1" type="noConversion"/>
  </si>
  <si>
    <t>80克纸双面单色或单面双色 100页/本</t>
    <phoneticPr fontId="1" type="noConversion"/>
  </si>
  <si>
    <t>无碳纸一式两联 上白下白   2+1C印刷（50份/本）</t>
    <phoneticPr fontId="1" type="noConversion"/>
  </si>
  <si>
    <t>70克白色纸单面双色   （有流水号码）  100页/本</t>
    <phoneticPr fontId="1" type="noConversion"/>
  </si>
  <si>
    <t>70克彩色纸单面双色   （有流水号码）  100页/本</t>
    <phoneticPr fontId="1" type="noConversion"/>
  </si>
  <si>
    <t>80克纸双面单色或单面双色   100页/本</t>
    <phoneticPr fontId="1" type="noConversion"/>
  </si>
  <si>
    <t>1张</t>
    <phoneticPr fontId="1" type="noConversion"/>
  </si>
  <si>
    <t>1个</t>
    <phoneticPr fontId="1" type="noConversion"/>
  </si>
  <si>
    <t>橙色信封</t>
    <phoneticPr fontId="1" type="noConversion"/>
  </si>
  <si>
    <t>5号7号</t>
    <phoneticPr fontId="1" type="noConversion"/>
  </si>
  <si>
    <t>120克纸单面彩色印刷</t>
    <phoneticPr fontId="1" type="noConversion"/>
  </si>
  <si>
    <t>1包</t>
    <phoneticPr fontId="1" type="noConversion"/>
  </si>
  <si>
    <t>128克双铜纸4+4C印刷 3折页，500张</t>
    <phoneticPr fontId="1" type="noConversion"/>
  </si>
  <si>
    <t>500张</t>
    <phoneticPr fontId="1" type="noConversion"/>
  </si>
  <si>
    <t>157克双铜纸4+4C印刷 3折页 1000张</t>
    <phoneticPr fontId="1" type="noConversion"/>
  </si>
  <si>
    <t>1000张</t>
    <phoneticPr fontId="1" type="noConversion"/>
  </si>
  <si>
    <t>157克双铜纸4+4C印刷 3折页 2000张</t>
    <phoneticPr fontId="1" type="noConversion"/>
  </si>
  <si>
    <t>2000张</t>
    <phoneticPr fontId="1" type="noConversion"/>
  </si>
  <si>
    <t>157克双铜纸4+4C印刷 3折页 5000张以上</t>
    <phoneticPr fontId="1" type="noConversion"/>
  </si>
  <si>
    <t>5000张</t>
    <phoneticPr fontId="1" type="noConversion"/>
  </si>
  <si>
    <t>3开</t>
    <phoneticPr fontId="1" type="noConversion"/>
  </si>
  <si>
    <t>350克白卡纸单面单色印刷（打孔穿绳、啤成圆形）</t>
    <phoneticPr fontId="1" type="noConversion"/>
  </si>
  <si>
    <t>300克白卡纸单面单色印刷（打孔）</t>
    <phoneticPr fontId="1" type="noConversion"/>
  </si>
  <si>
    <t>150克牛皮纸单面单色印刷</t>
    <phoneticPr fontId="1" type="noConversion"/>
  </si>
  <si>
    <t>157克双铜纸单面彩色印刷</t>
    <phoneticPr fontId="1" type="noConversion"/>
  </si>
  <si>
    <t>省通用版本 A4</t>
    <phoneticPr fontId="1" type="noConversion"/>
  </si>
  <si>
    <t>特需病房心形纸</t>
    <phoneticPr fontId="1" type="noConversion"/>
  </si>
  <si>
    <t>80克色纸10*10CM 啤心形</t>
    <phoneticPr fontId="1" type="noConversion"/>
  </si>
  <si>
    <t>管理干部办公笔记本</t>
    <phoneticPr fontId="1" type="noConversion"/>
  </si>
  <si>
    <t>A5</t>
    <phoneticPr fontId="1" type="noConversion"/>
  </si>
  <si>
    <t xml:space="preserve">皮套烫金 内文双面印刷 </t>
    <phoneticPr fontId="1" type="noConversion"/>
  </si>
  <si>
    <t>两癌档案</t>
    <phoneticPr fontId="1" type="noConversion"/>
  </si>
  <si>
    <t>80克纸双面印刷 18页 210*290MM 胶装</t>
    <phoneticPr fontId="1" type="noConversion"/>
  </si>
  <si>
    <t>产前检查门诊病历</t>
    <phoneticPr fontId="1" type="noConversion"/>
  </si>
  <si>
    <t>封面160克纸彩色印刷 内文80克纸单面印刷 14张纸 骑马钉装订</t>
    <phoneticPr fontId="1" type="noConversion"/>
  </si>
  <si>
    <t>荣誉状</t>
    <phoneticPr fontId="1" type="noConversion"/>
  </si>
  <si>
    <t>250克牛皮纸单面彩色印刷A4</t>
    <phoneticPr fontId="1" type="noConversion"/>
  </si>
  <si>
    <t xml:space="preserve">体检小册子 </t>
    <phoneticPr fontId="1" type="noConversion"/>
  </si>
  <si>
    <t xml:space="preserve">210*190MM </t>
    <phoneticPr fontId="1" type="noConversion"/>
  </si>
  <si>
    <t>封面128g双铜双面彩印,内文80g双面单色36P骑马装订</t>
    <phoneticPr fontId="1" type="noConversion"/>
  </si>
  <si>
    <t>干部履历表</t>
    <phoneticPr fontId="1" type="noConversion"/>
  </si>
  <si>
    <t>80克纸双面印刷 16P 骑马钉装订 210*290MM</t>
    <phoneticPr fontId="1" type="noConversion"/>
  </si>
  <si>
    <t>80克牛皮纸单面单色印刷（啤形状、粘贴成型）</t>
    <phoneticPr fontId="1" type="noConversion"/>
  </si>
  <si>
    <t>1个</t>
    <phoneticPr fontId="1" type="noConversion"/>
  </si>
  <si>
    <t>60开</t>
    <phoneticPr fontId="1" type="noConversion"/>
  </si>
  <si>
    <t>60克纸单面单色印刷（啤形状、粘贴成型）</t>
    <phoneticPr fontId="1" type="noConversion"/>
  </si>
  <si>
    <t>内服药袋（内服/外用）</t>
    <phoneticPr fontId="1" type="noConversion"/>
  </si>
  <si>
    <t>治疗卡</t>
    <phoneticPr fontId="1" type="noConversion"/>
  </si>
  <si>
    <t>张</t>
    <phoneticPr fontId="1" type="noConversion"/>
  </si>
  <si>
    <t>三色卡</t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</si>
  <si>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50克卡纸单面单3色</t>
    </r>
    <phoneticPr fontId="1" type="noConversion"/>
  </si>
  <si>
    <t>A4</t>
    <phoneticPr fontId="1" type="noConversion"/>
  </si>
  <si>
    <t>250克双铜纸彩色印刷内文80克纸共14P</t>
    <phoneticPr fontId="1" type="noConversion"/>
  </si>
  <si>
    <t>本</t>
    <phoneticPr fontId="1" type="noConversion"/>
  </si>
  <si>
    <t>培训证</t>
    <phoneticPr fontId="1" type="noConversion"/>
  </si>
  <si>
    <t>300克双铜纸彩色双面印刷</t>
    <phoneticPr fontId="1" type="noConversion"/>
  </si>
  <si>
    <t>100*1360mm</t>
    <phoneticPr fontId="1" type="noConversion"/>
  </si>
  <si>
    <t>科室消防安全检查记录表</t>
    <phoneticPr fontId="1" type="noConversion"/>
  </si>
  <si>
    <t>张</t>
    <phoneticPr fontId="1" type="noConversion"/>
  </si>
  <si>
    <t>250g双铜纸</t>
    <phoneticPr fontId="1" type="noConversion"/>
  </si>
  <si>
    <t xml:space="preserve">1-17.5*12.5cm  </t>
    <phoneticPr fontId="1" type="noConversion"/>
  </si>
  <si>
    <t>中心医院参考数量</t>
    <phoneticPr fontId="1" type="noConversion"/>
  </si>
  <si>
    <t>第七人民医院参考数量</t>
    <phoneticPr fontId="1" type="noConversion"/>
  </si>
  <si>
    <t>单价最高限价（元）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</si>
</sst>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00_ 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2" fillId="0" borderId="1" xfId="0" applyFont="1" applyFill="1" applyBorder="1"/>
    <xf numFmtId="176" fontId="2" fillId="0" borderId="1" xfId="0" applyNumberFormat="1" applyFont="1" applyFill="1" applyBorder="1"/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177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177" fontId="2" fillId="2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177" fontId="6" fillId="3" borderId="6" xfId="0" applyNumberFormat="1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77" fontId="0" fillId="3" borderId="0" xfId="0" applyNumberFormat="1" applyFill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zoomScale="80" zoomScaleNormal="80" workbookViewId="0">
      <selection activeCell="J2" sqref="J2"/>
    </sheetView>
  </sheetViews>
  <sheetFormatPr defaultColWidth="9" defaultRowHeight="14.4" x14ac:dyDescent="0.25"/>
  <cols>
    <col min="1" max="1" width="5.44140625" style="16" customWidth="1"/>
    <col min="2" max="2" width="14.6640625" customWidth="1"/>
    <col min="3" max="3" width="14.109375" customWidth="1"/>
    <col min="4" max="4" width="25.77734375" customWidth="1"/>
    <col min="5" max="5" width="10.77734375" style="17" customWidth="1"/>
    <col min="6" max="6" width="10.5546875" style="44" customWidth="1"/>
    <col min="7" max="7" width="10.6640625" style="25" customWidth="1"/>
    <col min="8" max="8" width="9" customWidth="1"/>
    <col min="9" max="9" width="12.109375" customWidth="1"/>
  </cols>
  <sheetData>
    <row r="1" spans="1:10" ht="29.25" customHeight="1" x14ac:dyDescent="0.25">
      <c r="A1" s="48" t="s">
        <v>109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52.5" customHeight="1" x14ac:dyDescent="0.25">
      <c r="A2" s="6" t="s">
        <v>0</v>
      </c>
      <c r="B2" s="7" t="s">
        <v>110</v>
      </c>
      <c r="C2" s="7" t="s">
        <v>1</v>
      </c>
      <c r="D2" s="7" t="s">
        <v>2</v>
      </c>
      <c r="E2" s="8" t="s">
        <v>111</v>
      </c>
      <c r="F2" s="35" t="s">
        <v>175</v>
      </c>
      <c r="G2" s="18" t="s">
        <v>173</v>
      </c>
      <c r="H2" s="5" t="s">
        <v>105</v>
      </c>
      <c r="I2" s="4" t="s">
        <v>174</v>
      </c>
      <c r="J2" s="18" t="s">
        <v>106</v>
      </c>
    </row>
    <row r="3" spans="1:10" s="1" customFormat="1" ht="23.4" customHeight="1" x14ac:dyDescent="0.25">
      <c r="A3" s="9">
        <v>1</v>
      </c>
      <c r="B3" s="10" t="s">
        <v>3</v>
      </c>
      <c r="C3" s="10" t="s">
        <v>4</v>
      </c>
      <c r="D3" s="10" t="s">
        <v>5</v>
      </c>
      <c r="E3" s="9" t="s">
        <v>112</v>
      </c>
      <c r="F3" s="36">
        <v>7.8</v>
      </c>
      <c r="G3" s="26">
        <v>13500</v>
      </c>
      <c r="H3" s="23">
        <f>F3*G3</f>
        <v>105300</v>
      </c>
      <c r="I3" s="3">
        <v>4400</v>
      </c>
      <c r="J3" s="23">
        <f>F3*I3</f>
        <v>34320</v>
      </c>
    </row>
    <row r="4" spans="1:10" s="1" customFormat="1" ht="22.2" customHeight="1" x14ac:dyDescent="0.25">
      <c r="A4" s="9">
        <v>2</v>
      </c>
      <c r="B4" s="10" t="s">
        <v>3</v>
      </c>
      <c r="C4" s="10" t="s">
        <v>4</v>
      </c>
      <c r="D4" s="10" t="s">
        <v>6</v>
      </c>
      <c r="E4" s="9" t="s">
        <v>112</v>
      </c>
      <c r="F4" s="36">
        <v>7.9</v>
      </c>
      <c r="G4" s="26">
        <v>800</v>
      </c>
      <c r="H4" s="23">
        <f t="shared" ref="H4:H67" si="0">F4*G4</f>
        <v>6320</v>
      </c>
      <c r="I4" s="3">
        <v>600</v>
      </c>
      <c r="J4" s="23">
        <f t="shared" ref="J4:J67" si="1">F4*I4</f>
        <v>4740</v>
      </c>
    </row>
    <row r="5" spans="1:10" s="1" customFormat="1" ht="22.2" customHeight="1" x14ac:dyDescent="0.25">
      <c r="A5" s="9">
        <v>3</v>
      </c>
      <c r="B5" s="10" t="s">
        <v>3</v>
      </c>
      <c r="C5" s="10" t="s">
        <v>4</v>
      </c>
      <c r="D5" s="10" t="s">
        <v>113</v>
      </c>
      <c r="E5" s="9" t="s">
        <v>112</v>
      </c>
      <c r="F5" s="36">
        <v>8</v>
      </c>
      <c r="G5" s="26">
        <v>9820</v>
      </c>
      <c r="H5" s="23">
        <f t="shared" si="0"/>
        <v>78560</v>
      </c>
      <c r="I5" s="3">
        <v>970</v>
      </c>
      <c r="J5" s="23">
        <f t="shared" si="1"/>
        <v>7760</v>
      </c>
    </row>
    <row r="6" spans="1:10" s="1" customFormat="1" ht="32.25" customHeight="1" x14ac:dyDescent="0.25">
      <c r="A6" s="9">
        <v>4</v>
      </c>
      <c r="B6" s="10" t="s">
        <v>7</v>
      </c>
      <c r="C6" s="10" t="s">
        <v>4</v>
      </c>
      <c r="D6" s="12" t="s">
        <v>114</v>
      </c>
      <c r="E6" s="13" t="s">
        <v>112</v>
      </c>
      <c r="F6" s="37">
        <v>12</v>
      </c>
      <c r="G6" s="26">
        <v>70</v>
      </c>
      <c r="H6" s="23">
        <f t="shared" si="0"/>
        <v>840</v>
      </c>
      <c r="I6" s="3">
        <v>14</v>
      </c>
      <c r="J6" s="23">
        <f t="shared" si="1"/>
        <v>168</v>
      </c>
    </row>
    <row r="7" spans="1:10" s="1" customFormat="1" ht="26.25" customHeight="1" x14ac:dyDescent="0.25">
      <c r="A7" s="9">
        <v>5</v>
      </c>
      <c r="B7" s="10" t="s">
        <v>8</v>
      </c>
      <c r="C7" s="10" t="s">
        <v>9</v>
      </c>
      <c r="D7" s="12" t="s">
        <v>114</v>
      </c>
      <c r="E7" s="13" t="s">
        <v>112</v>
      </c>
      <c r="F7" s="37">
        <v>12</v>
      </c>
      <c r="G7" s="26">
        <v>760</v>
      </c>
      <c r="H7" s="23">
        <f t="shared" si="0"/>
        <v>9120</v>
      </c>
      <c r="I7" s="3">
        <v>30</v>
      </c>
      <c r="J7" s="23">
        <f t="shared" si="1"/>
        <v>360</v>
      </c>
    </row>
    <row r="8" spans="1:10" s="1" customFormat="1" ht="30" customHeight="1" x14ac:dyDescent="0.25">
      <c r="A8" s="9">
        <v>6</v>
      </c>
      <c r="B8" s="10" t="s">
        <v>10</v>
      </c>
      <c r="C8" s="10" t="s">
        <v>11</v>
      </c>
      <c r="D8" s="12" t="s">
        <v>115</v>
      </c>
      <c r="E8" s="13" t="s">
        <v>112</v>
      </c>
      <c r="F8" s="37">
        <v>4</v>
      </c>
      <c r="G8" s="26">
        <v>180</v>
      </c>
      <c r="H8" s="23">
        <f t="shared" si="0"/>
        <v>720</v>
      </c>
      <c r="I8" s="3">
        <v>10</v>
      </c>
      <c r="J8" s="23">
        <f t="shared" si="1"/>
        <v>40</v>
      </c>
    </row>
    <row r="9" spans="1:10" s="1" customFormat="1" ht="30" customHeight="1" x14ac:dyDescent="0.25">
      <c r="A9" s="9">
        <v>7</v>
      </c>
      <c r="B9" s="10" t="s">
        <v>10</v>
      </c>
      <c r="C9" s="10" t="s">
        <v>11</v>
      </c>
      <c r="D9" s="12" t="s">
        <v>116</v>
      </c>
      <c r="E9" s="13" t="s">
        <v>112</v>
      </c>
      <c r="F9" s="37">
        <v>4</v>
      </c>
      <c r="G9" s="26">
        <v>30</v>
      </c>
      <c r="H9" s="23">
        <f t="shared" si="0"/>
        <v>120</v>
      </c>
      <c r="I9" s="3">
        <v>10</v>
      </c>
      <c r="J9" s="23">
        <f t="shared" si="1"/>
        <v>40</v>
      </c>
    </row>
    <row r="10" spans="1:10" s="1" customFormat="1" ht="14.25" customHeight="1" x14ac:dyDescent="0.25">
      <c r="A10" s="9">
        <v>8</v>
      </c>
      <c r="B10" s="10" t="s">
        <v>12</v>
      </c>
      <c r="C10" s="10" t="s">
        <v>11</v>
      </c>
      <c r="D10" s="10" t="s">
        <v>13</v>
      </c>
      <c r="E10" s="9" t="s">
        <v>112</v>
      </c>
      <c r="F10" s="36">
        <v>4</v>
      </c>
      <c r="G10" s="26">
        <v>150</v>
      </c>
      <c r="H10" s="23">
        <f t="shared" si="0"/>
        <v>600</v>
      </c>
      <c r="I10" s="3">
        <v>30</v>
      </c>
      <c r="J10" s="23">
        <f t="shared" si="1"/>
        <v>120</v>
      </c>
    </row>
    <row r="11" spans="1:10" s="1" customFormat="1" ht="14.25" customHeight="1" x14ac:dyDescent="0.25">
      <c r="A11" s="9">
        <v>9</v>
      </c>
      <c r="B11" s="10" t="s">
        <v>12</v>
      </c>
      <c r="C11" s="10" t="s">
        <v>11</v>
      </c>
      <c r="D11" s="10" t="s">
        <v>5</v>
      </c>
      <c r="E11" s="9" t="s">
        <v>112</v>
      </c>
      <c r="F11" s="36">
        <v>5</v>
      </c>
      <c r="G11" s="26">
        <v>1178</v>
      </c>
      <c r="H11" s="23">
        <f t="shared" si="0"/>
        <v>5890</v>
      </c>
      <c r="I11" s="3">
        <v>400</v>
      </c>
      <c r="J11" s="23">
        <f t="shared" si="1"/>
        <v>2000</v>
      </c>
    </row>
    <row r="12" spans="1:10" s="1" customFormat="1" ht="14.25" customHeight="1" x14ac:dyDescent="0.25">
      <c r="A12" s="9">
        <v>10</v>
      </c>
      <c r="B12" s="10" t="s">
        <v>12</v>
      </c>
      <c r="C12" s="10" t="s">
        <v>11</v>
      </c>
      <c r="D12" s="10" t="s">
        <v>6</v>
      </c>
      <c r="E12" s="9" t="s">
        <v>112</v>
      </c>
      <c r="F12" s="36">
        <v>5</v>
      </c>
      <c r="G12" s="26">
        <v>2500</v>
      </c>
      <c r="H12" s="23">
        <f t="shared" si="0"/>
        <v>12500</v>
      </c>
      <c r="I12" s="3">
        <v>500</v>
      </c>
      <c r="J12" s="23">
        <f t="shared" si="1"/>
        <v>2500</v>
      </c>
    </row>
    <row r="13" spans="1:10" s="1" customFormat="1" ht="14.25" customHeight="1" x14ac:dyDescent="0.25">
      <c r="A13" s="9">
        <v>11</v>
      </c>
      <c r="B13" s="10" t="s">
        <v>12</v>
      </c>
      <c r="C13" s="10" t="s">
        <v>11</v>
      </c>
      <c r="D13" s="10" t="s">
        <v>14</v>
      </c>
      <c r="E13" s="9" t="s">
        <v>112</v>
      </c>
      <c r="F13" s="36">
        <v>5</v>
      </c>
      <c r="G13" s="10">
        <v>1900</v>
      </c>
      <c r="H13" s="23">
        <f t="shared" si="0"/>
        <v>9500</v>
      </c>
      <c r="I13" s="3">
        <v>300</v>
      </c>
      <c r="J13" s="23">
        <f t="shared" si="1"/>
        <v>1500</v>
      </c>
    </row>
    <row r="14" spans="1:10" s="1" customFormat="1" x14ac:dyDescent="0.25">
      <c r="A14" s="9">
        <v>12</v>
      </c>
      <c r="B14" s="10" t="s">
        <v>15</v>
      </c>
      <c r="C14" s="10" t="s">
        <v>9</v>
      </c>
      <c r="D14" s="10" t="s">
        <v>16</v>
      </c>
      <c r="E14" s="9" t="s">
        <v>112</v>
      </c>
      <c r="F14" s="36">
        <v>6.5</v>
      </c>
      <c r="G14" s="26">
        <v>150</v>
      </c>
      <c r="H14" s="23">
        <f t="shared" si="0"/>
        <v>975</v>
      </c>
      <c r="I14" s="3">
        <v>30</v>
      </c>
      <c r="J14" s="23">
        <f t="shared" si="1"/>
        <v>195</v>
      </c>
    </row>
    <row r="15" spans="1:10" s="1" customFormat="1" ht="28.8" x14ac:dyDescent="0.25">
      <c r="A15" s="9">
        <v>13</v>
      </c>
      <c r="B15" s="7" t="s">
        <v>15</v>
      </c>
      <c r="C15" s="7" t="s">
        <v>9</v>
      </c>
      <c r="D15" s="12" t="s">
        <v>117</v>
      </c>
      <c r="E15" s="13" t="s">
        <v>112</v>
      </c>
      <c r="F15" s="37">
        <v>8</v>
      </c>
      <c r="G15" s="26">
        <v>20</v>
      </c>
      <c r="H15" s="23">
        <f t="shared" si="0"/>
        <v>160</v>
      </c>
      <c r="I15" s="3">
        <v>70</v>
      </c>
      <c r="J15" s="23">
        <f t="shared" si="1"/>
        <v>560</v>
      </c>
    </row>
    <row r="16" spans="1:10" s="1" customFormat="1" ht="28.8" x14ac:dyDescent="0.25">
      <c r="A16" s="9">
        <v>14</v>
      </c>
      <c r="B16" s="7" t="s">
        <v>17</v>
      </c>
      <c r="C16" s="7" t="s">
        <v>9</v>
      </c>
      <c r="D16" s="7" t="s">
        <v>18</v>
      </c>
      <c r="E16" s="9" t="s">
        <v>112</v>
      </c>
      <c r="F16" s="36">
        <v>14</v>
      </c>
      <c r="G16" s="26">
        <v>150</v>
      </c>
      <c r="H16" s="23">
        <f t="shared" si="0"/>
        <v>2100</v>
      </c>
      <c r="I16" s="3">
        <v>20</v>
      </c>
      <c r="J16" s="23">
        <f t="shared" si="1"/>
        <v>280</v>
      </c>
    </row>
    <row r="17" spans="1:10" s="1" customFormat="1" ht="28.8" x14ac:dyDescent="0.25">
      <c r="A17" s="9">
        <v>15</v>
      </c>
      <c r="B17" s="7" t="s">
        <v>19</v>
      </c>
      <c r="C17" s="7" t="s">
        <v>20</v>
      </c>
      <c r="D17" s="7" t="s">
        <v>21</v>
      </c>
      <c r="E17" s="9" t="s">
        <v>112</v>
      </c>
      <c r="F17" s="36">
        <v>2.2999999999999998</v>
      </c>
      <c r="G17" s="26">
        <v>300</v>
      </c>
      <c r="H17" s="23">
        <f t="shared" si="0"/>
        <v>690</v>
      </c>
      <c r="I17" s="3">
        <v>350</v>
      </c>
      <c r="J17" s="23">
        <f t="shared" si="1"/>
        <v>804.99999999999989</v>
      </c>
    </row>
    <row r="18" spans="1:10" s="1" customFormat="1" ht="28.8" x14ac:dyDescent="0.25">
      <c r="A18" s="9">
        <v>16</v>
      </c>
      <c r="B18" s="7" t="s">
        <v>22</v>
      </c>
      <c r="C18" s="7" t="s">
        <v>20</v>
      </c>
      <c r="D18" s="7" t="s">
        <v>23</v>
      </c>
      <c r="E18" s="9" t="s">
        <v>112</v>
      </c>
      <c r="F18" s="36">
        <v>2</v>
      </c>
      <c r="G18" s="26">
        <v>670</v>
      </c>
      <c r="H18" s="23">
        <f t="shared" si="0"/>
        <v>1340</v>
      </c>
      <c r="I18" s="3">
        <v>60</v>
      </c>
      <c r="J18" s="23">
        <f t="shared" si="1"/>
        <v>120</v>
      </c>
    </row>
    <row r="19" spans="1:10" s="1" customFormat="1" ht="30" customHeight="1" x14ac:dyDescent="0.25">
      <c r="A19" s="9">
        <v>17</v>
      </c>
      <c r="B19" s="7" t="s">
        <v>24</v>
      </c>
      <c r="C19" s="7" t="s">
        <v>25</v>
      </c>
      <c r="D19" s="7" t="s">
        <v>26</v>
      </c>
      <c r="E19" s="9" t="s">
        <v>118</v>
      </c>
      <c r="F19" s="36">
        <v>0.09</v>
      </c>
      <c r="G19" s="26">
        <v>1000</v>
      </c>
      <c r="H19" s="23">
        <f t="shared" si="0"/>
        <v>90</v>
      </c>
      <c r="I19" s="3">
        <v>20</v>
      </c>
      <c r="J19" s="23">
        <f t="shared" si="1"/>
        <v>1.7999999999999998</v>
      </c>
    </row>
    <row r="20" spans="1:10" ht="25.5" customHeight="1" x14ac:dyDescent="0.25">
      <c r="A20" s="9">
        <v>18</v>
      </c>
      <c r="B20" s="7" t="s">
        <v>27</v>
      </c>
      <c r="C20" s="7" t="s">
        <v>28</v>
      </c>
      <c r="D20" s="7" t="s">
        <v>29</v>
      </c>
      <c r="E20" s="9" t="s">
        <v>119</v>
      </c>
      <c r="F20" s="36">
        <v>0.35</v>
      </c>
      <c r="G20" s="24">
        <v>63000</v>
      </c>
      <c r="H20" s="23">
        <f t="shared" si="0"/>
        <v>22050</v>
      </c>
      <c r="I20" s="3">
        <v>7000</v>
      </c>
      <c r="J20" s="23">
        <f t="shared" si="1"/>
        <v>2450</v>
      </c>
    </row>
    <row r="21" spans="1:10" x14ac:dyDescent="0.25">
      <c r="A21" s="9">
        <v>19</v>
      </c>
      <c r="B21" s="7" t="s">
        <v>30</v>
      </c>
      <c r="C21" s="7" t="s">
        <v>31</v>
      </c>
      <c r="D21" s="7" t="s">
        <v>32</v>
      </c>
      <c r="E21" s="9" t="s">
        <v>119</v>
      </c>
      <c r="F21" s="36">
        <v>0.28000000000000003</v>
      </c>
      <c r="G21" s="24">
        <v>61500</v>
      </c>
      <c r="H21" s="23">
        <f t="shared" si="0"/>
        <v>17220</v>
      </c>
      <c r="I21" s="3">
        <v>4700</v>
      </c>
      <c r="J21" s="23">
        <f t="shared" si="1"/>
        <v>1316.0000000000002</v>
      </c>
    </row>
    <row r="22" spans="1:10" ht="24.75" customHeight="1" x14ac:dyDescent="0.25">
      <c r="A22" s="9">
        <v>20</v>
      </c>
      <c r="B22" s="7" t="s">
        <v>33</v>
      </c>
      <c r="C22" s="7" t="s">
        <v>34</v>
      </c>
      <c r="D22" s="7" t="s">
        <v>35</v>
      </c>
      <c r="E22" s="9" t="s">
        <v>119</v>
      </c>
      <c r="F22" s="36">
        <v>0.2</v>
      </c>
      <c r="G22" s="24">
        <v>6440</v>
      </c>
      <c r="H22" s="23">
        <f t="shared" si="0"/>
        <v>1288</v>
      </c>
      <c r="I22" s="3">
        <v>530</v>
      </c>
      <c r="J22" s="23">
        <f t="shared" si="1"/>
        <v>106</v>
      </c>
    </row>
    <row r="23" spans="1:10" ht="22.5" customHeight="1" x14ac:dyDescent="0.25">
      <c r="A23" s="9">
        <v>21</v>
      </c>
      <c r="B23" s="7" t="s">
        <v>33</v>
      </c>
      <c r="C23" s="7" t="s">
        <v>36</v>
      </c>
      <c r="D23" s="7" t="s">
        <v>35</v>
      </c>
      <c r="E23" s="9" t="s">
        <v>119</v>
      </c>
      <c r="F23" s="36">
        <v>0.4</v>
      </c>
      <c r="G23" s="24">
        <v>660</v>
      </c>
      <c r="H23" s="23">
        <f t="shared" si="0"/>
        <v>264</v>
      </c>
      <c r="I23" s="3">
        <v>40</v>
      </c>
      <c r="J23" s="23">
        <f t="shared" si="1"/>
        <v>16</v>
      </c>
    </row>
    <row r="24" spans="1:10" x14ac:dyDescent="0.25">
      <c r="A24" s="9">
        <v>22</v>
      </c>
      <c r="B24" s="7" t="s">
        <v>33</v>
      </c>
      <c r="C24" s="7" t="s">
        <v>37</v>
      </c>
      <c r="D24" s="7" t="s">
        <v>35</v>
      </c>
      <c r="E24" s="9" t="s">
        <v>119</v>
      </c>
      <c r="F24" s="36">
        <v>0.6</v>
      </c>
      <c r="G24" s="24">
        <v>560</v>
      </c>
      <c r="H24" s="23">
        <f t="shared" si="0"/>
        <v>336</v>
      </c>
      <c r="I24" s="3">
        <v>90</v>
      </c>
      <c r="J24" s="23">
        <f t="shared" si="1"/>
        <v>54</v>
      </c>
    </row>
    <row r="25" spans="1:10" ht="21" customHeight="1" x14ac:dyDescent="0.25">
      <c r="A25" s="9">
        <v>23</v>
      </c>
      <c r="B25" s="7" t="s">
        <v>120</v>
      </c>
      <c r="C25" s="7" t="s">
        <v>121</v>
      </c>
      <c r="D25" s="7" t="s">
        <v>122</v>
      </c>
      <c r="E25" s="9" t="s">
        <v>119</v>
      </c>
      <c r="F25" s="36">
        <v>1</v>
      </c>
      <c r="G25" s="24">
        <v>100</v>
      </c>
      <c r="H25" s="23">
        <f t="shared" si="0"/>
        <v>100</v>
      </c>
      <c r="I25" s="3">
        <v>10</v>
      </c>
      <c r="J25" s="23">
        <f t="shared" si="1"/>
        <v>10</v>
      </c>
    </row>
    <row r="26" spans="1:10" ht="23.25" customHeight="1" x14ac:dyDescent="0.25">
      <c r="A26" s="9">
        <v>24</v>
      </c>
      <c r="B26" s="7" t="s">
        <v>38</v>
      </c>
      <c r="C26" s="7" t="s">
        <v>39</v>
      </c>
      <c r="D26" s="7" t="s">
        <v>40</v>
      </c>
      <c r="E26" s="9" t="s">
        <v>123</v>
      </c>
      <c r="F26" s="36">
        <v>73</v>
      </c>
      <c r="G26" s="24">
        <v>50</v>
      </c>
      <c r="H26" s="23">
        <f t="shared" si="0"/>
        <v>3650</v>
      </c>
      <c r="I26" s="3">
        <v>10</v>
      </c>
      <c r="J26" s="23">
        <f t="shared" si="1"/>
        <v>730</v>
      </c>
    </row>
    <row r="27" spans="1:10" x14ac:dyDescent="0.25">
      <c r="A27" s="9">
        <v>25</v>
      </c>
      <c r="B27" s="7" t="s">
        <v>41</v>
      </c>
      <c r="C27" s="7" t="s">
        <v>42</v>
      </c>
      <c r="D27" s="7" t="s">
        <v>43</v>
      </c>
      <c r="E27" s="9" t="s">
        <v>119</v>
      </c>
      <c r="F27" s="36">
        <v>0.14700000000000002</v>
      </c>
      <c r="G27" s="24">
        <v>100</v>
      </c>
      <c r="H27" s="23">
        <f t="shared" si="0"/>
        <v>14.700000000000003</v>
      </c>
      <c r="I27" s="3">
        <v>10</v>
      </c>
      <c r="J27" s="23">
        <f t="shared" si="1"/>
        <v>1.4700000000000002</v>
      </c>
    </row>
    <row r="28" spans="1:10" x14ac:dyDescent="0.25">
      <c r="A28" s="9">
        <v>26</v>
      </c>
      <c r="B28" s="7" t="s">
        <v>44</v>
      </c>
      <c r="C28" s="7" t="s">
        <v>45</v>
      </c>
      <c r="D28" s="7" t="s">
        <v>46</v>
      </c>
      <c r="E28" s="9" t="s">
        <v>119</v>
      </c>
      <c r="F28" s="36">
        <v>0.13650000000000001</v>
      </c>
      <c r="G28" s="24">
        <v>100</v>
      </c>
      <c r="H28" s="23">
        <f t="shared" si="0"/>
        <v>13.65</v>
      </c>
      <c r="I28" s="3">
        <v>10</v>
      </c>
      <c r="J28" s="23">
        <f t="shared" si="1"/>
        <v>1.3650000000000002</v>
      </c>
    </row>
    <row r="29" spans="1:10" x14ac:dyDescent="0.25">
      <c r="A29" s="9">
        <v>27</v>
      </c>
      <c r="B29" s="7" t="s">
        <v>47</v>
      </c>
      <c r="C29" s="7" t="s">
        <v>48</v>
      </c>
      <c r="D29" s="7" t="s">
        <v>49</v>
      </c>
      <c r="E29" s="9" t="s">
        <v>112</v>
      </c>
      <c r="F29" s="36">
        <v>2.5</v>
      </c>
      <c r="G29" s="24">
        <v>60</v>
      </c>
      <c r="H29" s="23">
        <f t="shared" si="0"/>
        <v>150</v>
      </c>
      <c r="I29" s="3">
        <v>10</v>
      </c>
      <c r="J29" s="23">
        <f t="shared" si="1"/>
        <v>25</v>
      </c>
    </row>
    <row r="30" spans="1:10" x14ac:dyDescent="0.25">
      <c r="A30" s="9">
        <v>28</v>
      </c>
      <c r="B30" s="7" t="s">
        <v>50</v>
      </c>
      <c r="C30" s="7" t="s">
        <v>11</v>
      </c>
      <c r="D30" s="7" t="s">
        <v>51</v>
      </c>
      <c r="E30" s="9" t="s">
        <v>123</v>
      </c>
      <c r="F30" s="36">
        <v>11.3</v>
      </c>
      <c r="G30" s="24">
        <v>2300</v>
      </c>
      <c r="H30" s="23">
        <f t="shared" si="0"/>
        <v>25990</v>
      </c>
      <c r="I30" s="3">
        <v>175</v>
      </c>
      <c r="J30" s="23">
        <f t="shared" si="1"/>
        <v>1977.5000000000002</v>
      </c>
    </row>
    <row r="31" spans="1:10" x14ac:dyDescent="0.25">
      <c r="A31" s="9">
        <v>29</v>
      </c>
      <c r="B31" s="7" t="s">
        <v>52</v>
      </c>
      <c r="C31" s="7" t="s">
        <v>11</v>
      </c>
      <c r="D31" s="7" t="s">
        <v>51</v>
      </c>
      <c r="E31" s="9" t="s">
        <v>123</v>
      </c>
      <c r="F31" s="36">
        <v>12.3</v>
      </c>
      <c r="G31" s="24">
        <v>1400</v>
      </c>
      <c r="H31" s="23">
        <f t="shared" si="0"/>
        <v>17220</v>
      </c>
      <c r="I31" s="3">
        <v>150</v>
      </c>
      <c r="J31" s="23">
        <f t="shared" si="1"/>
        <v>1845</v>
      </c>
    </row>
    <row r="32" spans="1:10" ht="28.8" x14ac:dyDescent="0.25">
      <c r="A32" s="9">
        <v>30</v>
      </c>
      <c r="B32" s="20" t="s">
        <v>53</v>
      </c>
      <c r="C32" s="20" t="s">
        <v>54</v>
      </c>
      <c r="D32" s="20" t="s">
        <v>124</v>
      </c>
      <c r="E32" s="20" t="s">
        <v>125</v>
      </c>
      <c r="F32" s="36">
        <v>1.5</v>
      </c>
      <c r="G32" s="27">
        <v>2600</v>
      </c>
      <c r="H32" s="23">
        <f t="shared" si="0"/>
        <v>3900</v>
      </c>
      <c r="I32" s="3">
        <v>500</v>
      </c>
      <c r="J32" s="23">
        <f t="shared" si="1"/>
        <v>750</v>
      </c>
    </row>
    <row r="33" spans="1:10" ht="28.8" x14ac:dyDescent="0.25">
      <c r="A33" s="9">
        <v>31</v>
      </c>
      <c r="B33" s="20" t="s">
        <v>53</v>
      </c>
      <c r="C33" s="20" t="s">
        <v>54</v>
      </c>
      <c r="D33" s="20" t="s">
        <v>126</v>
      </c>
      <c r="E33" s="20" t="s">
        <v>127</v>
      </c>
      <c r="F33" s="36">
        <v>0.9</v>
      </c>
      <c r="G33" s="27">
        <v>6000</v>
      </c>
      <c r="H33" s="23">
        <f t="shared" si="0"/>
        <v>5400</v>
      </c>
      <c r="I33" s="3">
        <v>1000</v>
      </c>
      <c r="J33" s="23">
        <f t="shared" si="1"/>
        <v>900</v>
      </c>
    </row>
    <row r="34" spans="1:10" ht="28.8" x14ac:dyDescent="0.25">
      <c r="A34" s="9">
        <v>32</v>
      </c>
      <c r="B34" s="20" t="s">
        <v>53</v>
      </c>
      <c r="C34" s="20" t="s">
        <v>54</v>
      </c>
      <c r="D34" s="20" t="s">
        <v>128</v>
      </c>
      <c r="E34" s="20" t="s">
        <v>129</v>
      </c>
      <c r="F34" s="36">
        <v>0.5</v>
      </c>
      <c r="G34" s="27">
        <v>2000</v>
      </c>
      <c r="H34" s="23">
        <f t="shared" si="0"/>
        <v>1000</v>
      </c>
      <c r="I34" s="3">
        <v>3000</v>
      </c>
      <c r="J34" s="23">
        <f t="shared" si="1"/>
        <v>1500</v>
      </c>
    </row>
    <row r="35" spans="1:10" ht="28.8" x14ac:dyDescent="0.25">
      <c r="A35" s="9">
        <v>33</v>
      </c>
      <c r="B35" s="20" t="s">
        <v>53</v>
      </c>
      <c r="C35" s="20" t="s">
        <v>54</v>
      </c>
      <c r="D35" s="20" t="s">
        <v>130</v>
      </c>
      <c r="E35" s="20" t="s">
        <v>131</v>
      </c>
      <c r="F35" s="36">
        <v>0.18</v>
      </c>
      <c r="G35" s="27">
        <v>20000</v>
      </c>
      <c r="H35" s="23">
        <f t="shared" si="0"/>
        <v>3600</v>
      </c>
      <c r="I35" s="3">
        <v>5000</v>
      </c>
      <c r="J35" s="23">
        <f t="shared" si="1"/>
        <v>900</v>
      </c>
    </row>
    <row r="36" spans="1:10" ht="28.8" x14ac:dyDescent="0.25">
      <c r="A36" s="9">
        <v>34</v>
      </c>
      <c r="B36" s="6" t="s">
        <v>55</v>
      </c>
      <c r="C36" s="6" t="s">
        <v>56</v>
      </c>
      <c r="D36" s="6" t="s">
        <v>57</v>
      </c>
      <c r="E36" s="9" t="s">
        <v>119</v>
      </c>
      <c r="F36" s="36">
        <v>0.3</v>
      </c>
      <c r="G36" s="24">
        <v>700</v>
      </c>
      <c r="H36" s="23">
        <f t="shared" si="0"/>
        <v>210</v>
      </c>
      <c r="I36" s="3">
        <v>200</v>
      </c>
      <c r="J36" s="23">
        <f t="shared" si="1"/>
        <v>60</v>
      </c>
    </row>
    <row r="37" spans="1:10" ht="28.8" x14ac:dyDescent="0.25">
      <c r="A37" s="9">
        <v>35</v>
      </c>
      <c r="B37" s="6" t="s">
        <v>58</v>
      </c>
      <c r="C37" s="6" t="s">
        <v>59</v>
      </c>
      <c r="D37" s="6" t="s">
        <v>60</v>
      </c>
      <c r="E37" s="9" t="s">
        <v>119</v>
      </c>
      <c r="F37" s="36">
        <v>0.17</v>
      </c>
      <c r="G37" s="24">
        <v>87000</v>
      </c>
      <c r="H37" s="23">
        <f t="shared" si="0"/>
        <v>14790.000000000002</v>
      </c>
      <c r="I37" s="3">
        <v>18000</v>
      </c>
      <c r="J37" s="23">
        <f t="shared" si="1"/>
        <v>3060</v>
      </c>
    </row>
    <row r="38" spans="1:10" ht="28.8" x14ac:dyDescent="0.25">
      <c r="A38" s="9">
        <v>36</v>
      </c>
      <c r="B38" s="6" t="s">
        <v>58</v>
      </c>
      <c r="C38" s="6" t="s">
        <v>61</v>
      </c>
      <c r="D38" s="6" t="s">
        <v>60</v>
      </c>
      <c r="E38" s="9" t="s">
        <v>119</v>
      </c>
      <c r="F38" s="36">
        <v>0.2</v>
      </c>
      <c r="G38" s="24">
        <v>28000</v>
      </c>
      <c r="H38" s="23">
        <f t="shared" si="0"/>
        <v>5600</v>
      </c>
      <c r="I38" s="3">
        <v>5000</v>
      </c>
      <c r="J38" s="23">
        <f t="shared" si="1"/>
        <v>1000</v>
      </c>
    </row>
    <row r="39" spans="1:10" ht="28.8" x14ac:dyDescent="0.25">
      <c r="A39" s="9">
        <v>37</v>
      </c>
      <c r="B39" s="6" t="s">
        <v>62</v>
      </c>
      <c r="C39" s="6" t="s">
        <v>63</v>
      </c>
      <c r="D39" s="6" t="s">
        <v>60</v>
      </c>
      <c r="E39" s="9" t="s">
        <v>119</v>
      </c>
      <c r="F39" s="36">
        <v>0.13</v>
      </c>
      <c r="G39" s="24">
        <v>45000</v>
      </c>
      <c r="H39" s="23">
        <f t="shared" si="0"/>
        <v>5850</v>
      </c>
      <c r="I39" s="19">
        <v>12000</v>
      </c>
      <c r="J39" s="23">
        <f t="shared" si="1"/>
        <v>1560</v>
      </c>
    </row>
    <row r="40" spans="1:10" ht="28.8" x14ac:dyDescent="0.25">
      <c r="A40" s="9">
        <v>38</v>
      </c>
      <c r="B40" s="6" t="s">
        <v>58</v>
      </c>
      <c r="C40" s="6" t="s">
        <v>64</v>
      </c>
      <c r="D40" s="6" t="s">
        <v>60</v>
      </c>
      <c r="E40" s="9" t="s">
        <v>119</v>
      </c>
      <c r="F40" s="36">
        <v>0.25</v>
      </c>
      <c r="G40" s="24">
        <v>200000</v>
      </c>
      <c r="H40" s="23">
        <f t="shared" si="0"/>
        <v>50000</v>
      </c>
      <c r="I40" s="19">
        <v>41000</v>
      </c>
      <c r="J40" s="23">
        <f t="shared" si="1"/>
        <v>10250</v>
      </c>
    </row>
    <row r="41" spans="1:10" ht="28.8" x14ac:dyDescent="0.25">
      <c r="A41" s="9">
        <v>39</v>
      </c>
      <c r="B41" s="6" t="s">
        <v>58</v>
      </c>
      <c r="C41" s="6" t="s">
        <v>132</v>
      </c>
      <c r="D41" s="6" t="s">
        <v>154</v>
      </c>
      <c r="E41" s="9" t="s">
        <v>119</v>
      </c>
      <c r="F41" s="36">
        <v>0.35</v>
      </c>
      <c r="G41" s="24">
        <v>17000</v>
      </c>
      <c r="H41" s="23">
        <f t="shared" si="0"/>
        <v>5950</v>
      </c>
      <c r="I41" s="19">
        <v>3000</v>
      </c>
      <c r="J41" s="23">
        <f t="shared" si="1"/>
        <v>1050</v>
      </c>
    </row>
    <row r="42" spans="1:10" ht="28.8" x14ac:dyDescent="0.25">
      <c r="A42" s="9">
        <v>40</v>
      </c>
      <c r="B42" s="6" t="s">
        <v>158</v>
      </c>
      <c r="C42" s="6" t="s">
        <v>156</v>
      </c>
      <c r="D42" s="6" t="s">
        <v>157</v>
      </c>
      <c r="E42" s="9" t="s">
        <v>155</v>
      </c>
      <c r="F42" s="38">
        <v>5.5E-2</v>
      </c>
      <c r="G42" s="24">
        <v>5000</v>
      </c>
      <c r="H42" s="23">
        <f t="shared" si="0"/>
        <v>275</v>
      </c>
      <c r="I42" s="19">
        <v>3000</v>
      </c>
      <c r="J42" s="23">
        <f t="shared" si="1"/>
        <v>165</v>
      </c>
    </row>
    <row r="43" spans="1:10" ht="28.8" x14ac:dyDescent="0.25">
      <c r="A43" s="9">
        <v>41</v>
      </c>
      <c r="B43" s="6" t="s">
        <v>65</v>
      </c>
      <c r="C43" s="6" t="s">
        <v>66</v>
      </c>
      <c r="D43" s="6" t="s">
        <v>67</v>
      </c>
      <c r="E43" s="9" t="s">
        <v>119</v>
      </c>
      <c r="F43" s="36">
        <v>0.5</v>
      </c>
      <c r="G43" s="24">
        <v>100</v>
      </c>
      <c r="H43" s="23">
        <f t="shared" si="0"/>
        <v>50</v>
      </c>
      <c r="I43" s="19">
        <v>20</v>
      </c>
      <c r="J43" s="23">
        <f t="shared" si="1"/>
        <v>10</v>
      </c>
    </row>
    <row r="44" spans="1:10" ht="28.8" x14ac:dyDescent="0.25">
      <c r="A44" s="9">
        <v>42</v>
      </c>
      <c r="B44" s="9" t="s">
        <v>68</v>
      </c>
      <c r="C44" s="9" t="s">
        <v>69</v>
      </c>
      <c r="D44" s="13" t="s">
        <v>133</v>
      </c>
      <c r="E44" s="13" t="s">
        <v>108</v>
      </c>
      <c r="F44" s="37">
        <v>8.4000000000000005E-2</v>
      </c>
      <c r="G44" s="24">
        <v>100</v>
      </c>
      <c r="H44" s="23">
        <f t="shared" si="0"/>
        <v>8.4</v>
      </c>
      <c r="I44" s="19">
        <v>10</v>
      </c>
      <c r="J44" s="23">
        <f t="shared" si="1"/>
        <v>0.84000000000000008</v>
      </c>
    </row>
    <row r="45" spans="1:10" ht="28.8" x14ac:dyDescent="0.25">
      <c r="A45" s="9">
        <v>43</v>
      </c>
      <c r="B45" s="9" t="s">
        <v>70</v>
      </c>
      <c r="C45" s="9" t="s">
        <v>71</v>
      </c>
      <c r="D45" s="13" t="s">
        <v>134</v>
      </c>
      <c r="E45" s="14" t="s">
        <v>108</v>
      </c>
      <c r="F45" s="37">
        <v>7.0000000000000007E-2</v>
      </c>
      <c r="G45" s="24">
        <v>800</v>
      </c>
      <c r="H45" s="23">
        <f t="shared" si="0"/>
        <v>56.000000000000007</v>
      </c>
      <c r="I45" s="19">
        <v>100</v>
      </c>
      <c r="J45" s="23">
        <f t="shared" si="1"/>
        <v>7.0000000000000009</v>
      </c>
    </row>
    <row r="46" spans="1:10" ht="43.2" x14ac:dyDescent="0.25">
      <c r="A46" s="9">
        <v>44</v>
      </c>
      <c r="B46" s="9" t="s">
        <v>72</v>
      </c>
      <c r="C46" s="9" t="s">
        <v>54</v>
      </c>
      <c r="D46" s="9" t="s">
        <v>73</v>
      </c>
      <c r="E46" s="11" t="s">
        <v>112</v>
      </c>
      <c r="F46" s="36">
        <v>2.5</v>
      </c>
      <c r="G46" s="24">
        <v>200</v>
      </c>
      <c r="H46" s="23">
        <f t="shared" si="0"/>
        <v>500</v>
      </c>
      <c r="I46" s="19">
        <v>20</v>
      </c>
      <c r="J46" s="23">
        <f t="shared" si="1"/>
        <v>50</v>
      </c>
    </row>
    <row r="47" spans="1:10" ht="43.2" x14ac:dyDescent="0.25">
      <c r="A47" s="9">
        <v>45</v>
      </c>
      <c r="B47" s="6" t="s">
        <v>74</v>
      </c>
      <c r="C47" s="6" t="s">
        <v>54</v>
      </c>
      <c r="D47" s="6" t="s">
        <v>75</v>
      </c>
      <c r="E47" s="11" t="s">
        <v>112</v>
      </c>
      <c r="F47" s="36">
        <v>5</v>
      </c>
      <c r="G47" s="24">
        <v>60</v>
      </c>
      <c r="H47" s="23">
        <f t="shared" si="0"/>
        <v>300</v>
      </c>
      <c r="I47" s="19">
        <v>10</v>
      </c>
      <c r="J47" s="23">
        <f t="shared" si="1"/>
        <v>50</v>
      </c>
    </row>
    <row r="48" spans="1:10" ht="24.75" customHeight="1" x14ac:dyDescent="0.25">
      <c r="A48" s="9">
        <v>46</v>
      </c>
      <c r="B48" s="6" t="s">
        <v>76</v>
      </c>
      <c r="C48" s="6" t="s">
        <v>77</v>
      </c>
      <c r="D48" s="6" t="s">
        <v>78</v>
      </c>
      <c r="E48" s="11" t="s">
        <v>112</v>
      </c>
      <c r="F48" s="36">
        <v>4.4000000000000004</v>
      </c>
      <c r="G48" s="24">
        <v>120</v>
      </c>
      <c r="H48" s="23">
        <f t="shared" si="0"/>
        <v>528</v>
      </c>
      <c r="I48" s="19">
        <v>20</v>
      </c>
      <c r="J48" s="23">
        <f t="shared" si="1"/>
        <v>88</v>
      </c>
    </row>
    <row r="49" spans="1:10" ht="24.75" customHeight="1" x14ac:dyDescent="0.25">
      <c r="A49" s="9">
        <v>47</v>
      </c>
      <c r="B49" s="6" t="s">
        <v>79</v>
      </c>
      <c r="C49" s="6" t="s">
        <v>77</v>
      </c>
      <c r="D49" s="6" t="s">
        <v>80</v>
      </c>
      <c r="E49" s="11" t="s">
        <v>112</v>
      </c>
      <c r="F49" s="36">
        <v>3</v>
      </c>
      <c r="G49" s="24">
        <v>100</v>
      </c>
      <c r="H49" s="23">
        <f t="shared" si="0"/>
        <v>300</v>
      </c>
      <c r="I49" s="19">
        <v>10</v>
      </c>
      <c r="J49" s="23">
        <f t="shared" si="1"/>
        <v>30</v>
      </c>
    </row>
    <row r="50" spans="1:10" ht="29.25" customHeight="1" x14ac:dyDescent="0.25">
      <c r="A50" s="9">
        <v>48</v>
      </c>
      <c r="B50" s="6" t="s">
        <v>81</v>
      </c>
      <c r="C50" s="6" t="s">
        <v>82</v>
      </c>
      <c r="D50" s="6" t="s">
        <v>83</v>
      </c>
      <c r="E50" s="11" t="s">
        <v>118</v>
      </c>
      <c r="F50" s="36">
        <v>0.05</v>
      </c>
      <c r="G50" s="24">
        <v>200</v>
      </c>
      <c r="H50" s="23">
        <f t="shared" si="0"/>
        <v>10</v>
      </c>
      <c r="I50" s="19">
        <v>10</v>
      </c>
      <c r="J50" s="23">
        <f t="shared" si="1"/>
        <v>0.5</v>
      </c>
    </row>
    <row r="51" spans="1:10" ht="32.25" customHeight="1" x14ac:dyDescent="0.25">
      <c r="A51" s="9">
        <v>49</v>
      </c>
      <c r="B51" s="6" t="s">
        <v>84</v>
      </c>
      <c r="C51" s="6" t="s">
        <v>77</v>
      </c>
      <c r="D51" s="6" t="s">
        <v>85</v>
      </c>
      <c r="E51" s="11" t="s">
        <v>112</v>
      </c>
      <c r="F51" s="36">
        <v>5.5</v>
      </c>
      <c r="G51" s="24">
        <v>200</v>
      </c>
      <c r="H51" s="23">
        <f t="shared" si="0"/>
        <v>1100</v>
      </c>
      <c r="I51" s="19">
        <v>10</v>
      </c>
      <c r="J51" s="23">
        <f t="shared" si="1"/>
        <v>55</v>
      </c>
    </row>
    <row r="52" spans="1:10" x14ac:dyDescent="0.25">
      <c r="A52" s="9">
        <v>50</v>
      </c>
      <c r="B52" s="6" t="s">
        <v>86</v>
      </c>
      <c r="C52" s="6" t="s">
        <v>87</v>
      </c>
      <c r="D52" s="6" t="s">
        <v>88</v>
      </c>
      <c r="E52" s="11" t="s">
        <v>118</v>
      </c>
      <c r="F52" s="36">
        <v>0.12</v>
      </c>
      <c r="G52" s="24">
        <v>200</v>
      </c>
      <c r="H52" s="23">
        <f t="shared" si="0"/>
        <v>24</v>
      </c>
      <c r="I52" s="19">
        <v>10</v>
      </c>
      <c r="J52" s="23">
        <f t="shared" si="1"/>
        <v>1.2</v>
      </c>
    </row>
    <row r="53" spans="1:10" ht="50.25" customHeight="1" x14ac:dyDescent="0.25">
      <c r="A53" s="9">
        <v>51</v>
      </c>
      <c r="B53" s="20" t="s">
        <v>89</v>
      </c>
      <c r="C53" s="20" t="s">
        <v>90</v>
      </c>
      <c r="D53" s="20" t="s">
        <v>91</v>
      </c>
      <c r="E53" s="21" t="s">
        <v>112</v>
      </c>
      <c r="F53" s="36">
        <v>0.3</v>
      </c>
      <c r="G53" s="24">
        <v>5000</v>
      </c>
      <c r="H53" s="23">
        <f t="shared" si="0"/>
        <v>1500</v>
      </c>
      <c r="I53" s="19">
        <v>10</v>
      </c>
      <c r="J53" s="23">
        <f t="shared" si="1"/>
        <v>3</v>
      </c>
    </row>
    <row r="54" spans="1:10" ht="28.8" x14ac:dyDescent="0.25">
      <c r="A54" s="9">
        <v>52</v>
      </c>
      <c r="B54" s="6" t="s">
        <v>92</v>
      </c>
      <c r="C54" s="6" t="s">
        <v>37</v>
      </c>
      <c r="D54" s="6" t="s">
        <v>93</v>
      </c>
      <c r="E54" s="11" t="s">
        <v>119</v>
      </c>
      <c r="F54" s="36">
        <v>0.8</v>
      </c>
      <c r="G54" s="24">
        <v>5000</v>
      </c>
      <c r="H54" s="23">
        <f t="shared" si="0"/>
        <v>4000</v>
      </c>
      <c r="I54" s="19">
        <v>3000</v>
      </c>
      <c r="J54" s="23">
        <f t="shared" si="1"/>
        <v>2400</v>
      </c>
    </row>
    <row r="55" spans="1:10" ht="52.5" customHeight="1" x14ac:dyDescent="0.25">
      <c r="A55" s="9">
        <v>53</v>
      </c>
      <c r="B55" s="6" t="s">
        <v>94</v>
      </c>
      <c r="C55" s="6" t="s">
        <v>77</v>
      </c>
      <c r="D55" s="6" t="s">
        <v>95</v>
      </c>
      <c r="E55" s="11" t="s">
        <v>119</v>
      </c>
      <c r="F55" s="36">
        <v>0.2</v>
      </c>
      <c r="G55" s="24">
        <v>200</v>
      </c>
      <c r="H55" s="23">
        <f t="shared" si="0"/>
        <v>40</v>
      </c>
      <c r="I55" s="19">
        <v>20</v>
      </c>
      <c r="J55" s="23">
        <f t="shared" si="1"/>
        <v>4</v>
      </c>
    </row>
    <row r="56" spans="1:10" ht="24.75" customHeight="1" x14ac:dyDescent="0.25">
      <c r="A56" s="9">
        <v>54</v>
      </c>
      <c r="B56" s="6" t="s">
        <v>96</v>
      </c>
      <c r="C56" s="6" t="s">
        <v>77</v>
      </c>
      <c r="D56" s="6" t="s">
        <v>97</v>
      </c>
      <c r="E56" s="11" t="s">
        <v>112</v>
      </c>
      <c r="F56" s="36">
        <v>5</v>
      </c>
      <c r="G56" s="24">
        <v>200</v>
      </c>
      <c r="H56" s="23">
        <f t="shared" si="0"/>
        <v>1000</v>
      </c>
      <c r="I56" s="19">
        <v>10</v>
      </c>
      <c r="J56" s="23">
        <f t="shared" si="1"/>
        <v>50</v>
      </c>
    </row>
    <row r="57" spans="1:10" x14ac:dyDescent="0.25">
      <c r="A57" s="9">
        <v>55</v>
      </c>
      <c r="B57" s="6" t="s">
        <v>98</v>
      </c>
      <c r="C57" s="6" t="s">
        <v>34</v>
      </c>
      <c r="D57" s="6" t="s">
        <v>99</v>
      </c>
      <c r="E57" s="11" t="s">
        <v>119</v>
      </c>
      <c r="F57" s="36">
        <v>0.12</v>
      </c>
      <c r="G57" s="24">
        <v>200</v>
      </c>
      <c r="H57" s="23">
        <f t="shared" si="0"/>
        <v>24</v>
      </c>
      <c r="I57" s="19">
        <v>10</v>
      </c>
      <c r="J57" s="23">
        <f t="shared" si="1"/>
        <v>1.2</v>
      </c>
    </row>
    <row r="58" spans="1:10" ht="20.25" customHeight="1" x14ac:dyDescent="0.25">
      <c r="A58" s="9">
        <v>56</v>
      </c>
      <c r="B58" s="6" t="s">
        <v>100</v>
      </c>
      <c r="C58" s="6" t="s">
        <v>54</v>
      </c>
      <c r="D58" s="6" t="s">
        <v>135</v>
      </c>
      <c r="E58" s="11" t="s">
        <v>119</v>
      </c>
      <c r="F58" s="36">
        <v>4</v>
      </c>
      <c r="G58" s="24">
        <v>1400</v>
      </c>
      <c r="H58" s="23">
        <f t="shared" si="0"/>
        <v>5600</v>
      </c>
      <c r="I58" s="19">
        <v>400</v>
      </c>
      <c r="J58" s="23">
        <f t="shared" si="1"/>
        <v>1600</v>
      </c>
    </row>
    <row r="59" spans="1:10" x14ac:dyDescent="0.25">
      <c r="A59" s="9">
        <v>57</v>
      </c>
      <c r="B59" s="6" t="s">
        <v>100</v>
      </c>
      <c r="C59" s="6" t="s">
        <v>54</v>
      </c>
      <c r="D59" s="6" t="s">
        <v>136</v>
      </c>
      <c r="E59" s="11" t="s">
        <v>119</v>
      </c>
      <c r="F59" s="36">
        <v>5</v>
      </c>
      <c r="G59" s="24">
        <v>1400</v>
      </c>
      <c r="H59" s="23">
        <f t="shared" si="0"/>
        <v>7000</v>
      </c>
      <c r="I59" s="19">
        <v>400</v>
      </c>
      <c r="J59" s="23">
        <f t="shared" si="1"/>
        <v>2000</v>
      </c>
    </row>
    <row r="60" spans="1:10" x14ac:dyDescent="0.25">
      <c r="A60" s="9">
        <v>58</v>
      </c>
      <c r="B60" s="9" t="s">
        <v>101</v>
      </c>
      <c r="C60" s="15" t="s">
        <v>137</v>
      </c>
      <c r="D60" s="9" t="s">
        <v>102</v>
      </c>
      <c r="E60" s="11" t="s">
        <v>112</v>
      </c>
      <c r="F60" s="36">
        <v>0.88</v>
      </c>
      <c r="G60" s="24">
        <v>35000</v>
      </c>
      <c r="H60" s="23">
        <f t="shared" si="0"/>
        <v>30800</v>
      </c>
      <c r="I60" s="19">
        <v>3500</v>
      </c>
      <c r="J60" s="23">
        <f t="shared" si="1"/>
        <v>3080</v>
      </c>
    </row>
    <row r="61" spans="1:10" ht="28.8" x14ac:dyDescent="0.25">
      <c r="A61" s="9">
        <v>59</v>
      </c>
      <c r="B61" s="6" t="s">
        <v>138</v>
      </c>
      <c r="C61" s="6" t="s">
        <v>103</v>
      </c>
      <c r="D61" s="6" t="s">
        <v>139</v>
      </c>
      <c r="E61" s="11" t="s">
        <v>119</v>
      </c>
      <c r="F61" s="39">
        <v>0.3</v>
      </c>
      <c r="G61" s="24">
        <v>100</v>
      </c>
      <c r="H61" s="23">
        <f t="shared" si="0"/>
        <v>30</v>
      </c>
      <c r="I61" s="19">
        <v>10</v>
      </c>
      <c r="J61" s="23">
        <f t="shared" si="1"/>
        <v>3</v>
      </c>
    </row>
    <row r="62" spans="1:10" ht="25.2" customHeight="1" x14ac:dyDescent="0.25">
      <c r="A62" s="9">
        <v>60</v>
      </c>
      <c r="B62" s="6" t="s">
        <v>140</v>
      </c>
      <c r="C62" s="6" t="s">
        <v>141</v>
      </c>
      <c r="D62" s="6" t="s">
        <v>142</v>
      </c>
      <c r="E62" s="11" t="s">
        <v>112</v>
      </c>
      <c r="F62" s="40">
        <v>17</v>
      </c>
      <c r="G62" s="24">
        <v>300</v>
      </c>
      <c r="H62" s="23">
        <f t="shared" si="0"/>
        <v>5100</v>
      </c>
      <c r="I62" s="19">
        <v>10</v>
      </c>
      <c r="J62" s="23">
        <f t="shared" si="1"/>
        <v>170</v>
      </c>
    </row>
    <row r="63" spans="1:10" ht="28.2" customHeight="1" x14ac:dyDescent="0.25">
      <c r="A63" s="9">
        <v>61</v>
      </c>
      <c r="B63" s="6" t="s">
        <v>143</v>
      </c>
      <c r="C63" s="6" t="s">
        <v>104</v>
      </c>
      <c r="D63" s="6" t="s">
        <v>144</v>
      </c>
      <c r="E63" s="11" t="s">
        <v>112</v>
      </c>
      <c r="F63" s="40">
        <v>1</v>
      </c>
      <c r="G63" s="24">
        <v>2040</v>
      </c>
      <c r="H63" s="23">
        <f t="shared" si="0"/>
        <v>2040</v>
      </c>
      <c r="I63" s="19">
        <v>4000</v>
      </c>
      <c r="J63" s="23">
        <f t="shared" si="1"/>
        <v>4000</v>
      </c>
    </row>
    <row r="64" spans="1:10" ht="47.4" customHeight="1" x14ac:dyDescent="0.25">
      <c r="A64" s="9">
        <v>62</v>
      </c>
      <c r="B64" s="6" t="s">
        <v>145</v>
      </c>
      <c r="C64" s="6" t="s">
        <v>104</v>
      </c>
      <c r="D64" s="6" t="s">
        <v>146</v>
      </c>
      <c r="E64" s="11" t="s">
        <v>112</v>
      </c>
      <c r="F64" s="40">
        <v>1</v>
      </c>
      <c r="G64" s="24">
        <v>3000</v>
      </c>
      <c r="H64" s="23">
        <f t="shared" si="0"/>
        <v>3000</v>
      </c>
      <c r="I64" s="19">
        <v>400</v>
      </c>
      <c r="J64" s="23">
        <f t="shared" si="1"/>
        <v>400</v>
      </c>
    </row>
    <row r="65" spans="1:10" ht="25.8" customHeight="1" x14ac:dyDescent="0.25">
      <c r="A65" s="9">
        <v>63</v>
      </c>
      <c r="B65" s="6" t="s">
        <v>147</v>
      </c>
      <c r="C65" s="6" t="s">
        <v>54</v>
      </c>
      <c r="D65" s="6" t="s">
        <v>148</v>
      </c>
      <c r="E65" s="11" t="s">
        <v>118</v>
      </c>
      <c r="F65" s="40">
        <v>0.8</v>
      </c>
      <c r="G65" s="24">
        <v>1300</v>
      </c>
      <c r="H65" s="23">
        <f t="shared" si="0"/>
        <v>1040</v>
      </c>
      <c r="I65" s="19">
        <v>10</v>
      </c>
      <c r="J65" s="23">
        <f t="shared" si="1"/>
        <v>8</v>
      </c>
    </row>
    <row r="66" spans="1:10" ht="36.6" customHeight="1" x14ac:dyDescent="0.25">
      <c r="A66" s="9">
        <v>64</v>
      </c>
      <c r="B66" s="6" t="s">
        <v>149</v>
      </c>
      <c r="C66" s="6" t="s">
        <v>150</v>
      </c>
      <c r="D66" s="6" t="s">
        <v>151</v>
      </c>
      <c r="E66" s="11" t="s">
        <v>112</v>
      </c>
      <c r="F66" s="40">
        <v>0.9</v>
      </c>
      <c r="G66" s="24">
        <v>12000</v>
      </c>
      <c r="H66" s="23">
        <f t="shared" si="0"/>
        <v>10800</v>
      </c>
      <c r="I66" s="19">
        <v>200</v>
      </c>
      <c r="J66" s="23">
        <f t="shared" si="1"/>
        <v>180</v>
      </c>
    </row>
    <row r="67" spans="1:10" ht="25.8" customHeight="1" x14ac:dyDescent="0.25">
      <c r="A67" s="9">
        <v>65</v>
      </c>
      <c r="B67" s="6" t="s">
        <v>152</v>
      </c>
      <c r="C67" s="6" t="s">
        <v>104</v>
      </c>
      <c r="D67" s="6" t="s">
        <v>153</v>
      </c>
      <c r="E67" s="11" t="s">
        <v>112</v>
      </c>
      <c r="F67" s="40">
        <v>0.8</v>
      </c>
      <c r="G67" s="24">
        <v>2000</v>
      </c>
      <c r="H67" s="23">
        <f t="shared" si="0"/>
        <v>1600</v>
      </c>
      <c r="I67" s="19">
        <v>200</v>
      </c>
      <c r="J67" s="23">
        <f t="shared" si="1"/>
        <v>160</v>
      </c>
    </row>
    <row r="68" spans="1:10" ht="26.4" customHeight="1" x14ac:dyDescent="0.25">
      <c r="A68" s="9">
        <v>66</v>
      </c>
      <c r="B68" s="29" t="s">
        <v>159</v>
      </c>
      <c r="C68" s="29" t="s">
        <v>172</v>
      </c>
      <c r="D68" s="27" t="s">
        <v>171</v>
      </c>
      <c r="E68" s="30" t="s">
        <v>170</v>
      </c>
      <c r="F68" s="41">
        <v>0.12</v>
      </c>
      <c r="G68" s="31">
        <v>2500</v>
      </c>
      <c r="H68" s="32">
        <f t="shared" ref="H68:H71" si="2">F68*G68</f>
        <v>300</v>
      </c>
      <c r="I68" s="32">
        <v>200</v>
      </c>
      <c r="J68" s="32">
        <f t="shared" ref="J68:J71" si="3">F68*I68</f>
        <v>24</v>
      </c>
    </row>
    <row r="69" spans="1:10" ht="19.5" customHeight="1" x14ac:dyDescent="0.25">
      <c r="A69" s="9">
        <v>67</v>
      </c>
      <c r="B69" s="31" t="s">
        <v>161</v>
      </c>
      <c r="C69" s="32"/>
      <c r="D69" s="33" t="s">
        <v>162</v>
      </c>
      <c r="E69" s="34" t="s">
        <v>160</v>
      </c>
      <c r="F69" s="41">
        <v>0.14000000000000001</v>
      </c>
      <c r="G69" s="27">
        <v>1200</v>
      </c>
      <c r="H69" s="32">
        <f t="shared" si="2"/>
        <v>168.00000000000003</v>
      </c>
      <c r="I69" s="32">
        <v>120</v>
      </c>
      <c r="J69" s="32">
        <f t="shared" si="3"/>
        <v>16.8</v>
      </c>
    </row>
    <row r="70" spans="1:10" ht="28.8" x14ac:dyDescent="0.25">
      <c r="A70" s="9">
        <v>68</v>
      </c>
      <c r="B70" s="29" t="s">
        <v>169</v>
      </c>
      <c r="C70" s="29" t="s">
        <v>163</v>
      </c>
      <c r="D70" s="29" t="s">
        <v>164</v>
      </c>
      <c r="E70" s="34" t="s">
        <v>165</v>
      </c>
      <c r="F70" s="42">
        <v>6.2</v>
      </c>
      <c r="G70" s="27">
        <v>130</v>
      </c>
      <c r="H70" s="32">
        <f t="shared" si="2"/>
        <v>806</v>
      </c>
      <c r="I70" s="32">
        <v>60</v>
      </c>
      <c r="J70" s="32">
        <f t="shared" si="3"/>
        <v>372</v>
      </c>
    </row>
    <row r="71" spans="1:10" ht="27.75" customHeight="1" x14ac:dyDescent="0.25">
      <c r="A71" s="9">
        <v>69</v>
      </c>
      <c r="B71" s="29" t="s">
        <v>166</v>
      </c>
      <c r="C71" s="29" t="s">
        <v>168</v>
      </c>
      <c r="D71" s="33" t="s">
        <v>167</v>
      </c>
      <c r="E71" s="34" t="s">
        <v>160</v>
      </c>
      <c r="F71" s="42">
        <v>0.15</v>
      </c>
      <c r="G71" s="27">
        <v>17200</v>
      </c>
      <c r="H71" s="32">
        <f t="shared" si="2"/>
        <v>2580</v>
      </c>
      <c r="I71" s="32">
        <v>10</v>
      </c>
      <c r="J71" s="32">
        <f t="shared" si="3"/>
        <v>1.5</v>
      </c>
    </row>
    <row r="72" spans="1:10" ht="26.4" customHeight="1" x14ac:dyDescent="0.25">
      <c r="A72" s="45" t="s">
        <v>107</v>
      </c>
      <c r="B72" s="46"/>
      <c r="C72" s="46"/>
      <c r="D72" s="46"/>
      <c r="E72" s="47"/>
      <c r="F72" s="43"/>
      <c r="G72" s="28"/>
      <c r="H72" s="2">
        <f>SUM(H3:H71)</f>
        <v>500000.75000000006</v>
      </c>
      <c r="I72" s="22"/>
      <c r="J72" s="2">
        <f>SUM(J3:J71)</f>
        <v>100003.175</v>
      </c>
    </row>
  </sheetData>
  <mergeCells count="2">
    <mergeCell ref="A72:E72"/>
    <mergeCell ref="A1:J1"/>
  </mergeCells>
  <phoneticPr fontId="1" type="noConversion"/>
  <pageMargins left="0.31496062992126" right="0.31496062992126" top="0.55118110236220497" bottom="0.55118110236220497" header="0.31496062992126" footer="0.31496062992126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李映晖</cp:lastModifiedBy>
  <cp:lastPrinted>2023-03-25T01:31:33Z</cp:lastPrinted>
  <dcterms:created xsi:type="dcterms:W3CDTF">2006-09-16T00:00:00Z</dcterms:created>
  <dcterms:modified xsi:type="dcterms:W3CDTF">2023-03-29T02:19:58Z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